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atrickLinstrom\Desktop\"/>
    </mc:Choice>
  </mc:AlternateContent>
  <xr:revisionPtr revIDLastSave="0" documentId="8_{B41F0568-48DB-46C0-8833-34AA9D07CC0B}" xr6:coauthVersionLast="47" xr6:coauthVersionMax="47" xr10:uidLastSave="{00000000-0000-0000-0000-000000000000}"/>
  <bookViews>
    <workbookView xWindow="0" yWindow="3500" windowWidth="19200" windowHeight="10070" xr2:uid="{00000000-000D-0000-FFFF-FFFF00000000}"/>
  </bookViews>
  <sheets>
    <sheet name=" Batch Sheet" sheetId="1" r:id="rId1"/>
    <sheet name=" Component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C11" i="1"/>
  <c r="B5" i="1"/>
  <c r="B6" i="1" s="1"/>
  <c r="D2" i="1"/>
  <c r="B17" i="2"/>
  <c r="B16" i="2"/>
  <c r="B15" i="2"/>
  <c r="B14" i="2"/>
  <c r="C3" i="2"/>
  <c r="E3" i="2" s="1"/>
  <c r="E11" i="1" l="1"/>
  <c r="C10" i="1"/>
  <c r="E10" i="1" s="1"/>
  <c r="C9" i="1"/>
  <c r="E9" i="1" s="1"/>
  <c r="I3" i="2"/>
  <c r="G3" i="2"/>
</calcChain>
</file>

<file path=xl/sharedStrings.xml><?xml version="1.0" encoding="utf-8"?>
<sst xmlns="http://schemas.openxmlformats.org/spreadsheetml/2006/main" count="69" uniqueCount="46">
  <si>
    <t>Batching Sheet:  Lemonade</t>
  </si>
  <si>
    <t>Run Date:</t>
  </si>
  <si>
    <t>BEST  BY:</t>
  </si>
  <si>
    <t>Start Time:</t>
  </si>
  <si>
    <t>Lot No.</t>
  </si>
  <si>
    <t>Total Order Volume</t>
  </si>
  <si>
    <t>Gallons needed:</t>
  </si>
  <si>
    <t>Bottles Ordered:</t>
  </si>
  <si>
    <t>Total Weight (kg):</t>
  </si>
  <si>
    <t>Ingredient</t>
  </si>
  <si>
    <t>Percentage</t>
  </si>
  <si>
    <t>Amount Needed</t>
  </si>
  <si>
    <t>Units</t>
  </si>
  <si>
    <t>Perform</t>
  </si>
  <si>
    <t>Verify</t>
  </si>
  <si>
    <t xml:space="preserve">Water </t>
  </si>
  <si>
    <t>kg</t>
  </si>
  <si>
    <t>Gallons</t>
  </si>
  <si>
    <t xml:space="preserve"> </t>
  </si>
  <si>
    <t>Lemon Juice</t>
  </si>
  <si>
    <t>lbs</t>
  </si>
  <si>
    <t>Sugar</t>
  </si>
  <si>
    <t>Total:</t>
  </si>
  <si>
    <t>Type of Filter:</t>
  </si>
  <si>
    <t>100 micron</t>
  </si>
  <si>
    <t>Notes:</t>
  </si>
  <si>
    <t>pH below 4</t>
  </si>
  <si>
    <t>pasturization temp 185</t>
  </si>
  <si>
    <t>Component Quantity / Pull</t>
  </si>
  <si>
    <t>Components +10 %</t>
  </si>
  <si>
    <t>16 oz bottles</t>
  </si>
  <si>
    <t>Caps</t>
  </si>
  <si>
    <t>Sleeves</t>
  </si>
  <si>
    <t xml:space="preserve">Cases </t>
  </si>
  <si>
    <t>Components Pulled</t>
  </si>
  <si>
    <t>16 oz bottle</t>
  </si>
  <si>
    <t>Black Caps</t>
  </si>
  <si>
    <t>Labels</t>
  </si>
  <si>
    <t>Finished Product</t>
  </si>
  <si>
    <t>Components Leftover</t>
  </si>
  <si>
    <t>Waste Documentation</t>
  </si>
  <si>
    <t>Component:</t>
  </si>
  <si>
    <t>Cause:</t>
  </si>
  <si>
    <t>Bottles</t>
  </si>
  <si>
    <t>Boxes</t>
  </si>
  <si>
    <t>PROCEDURE: 1) Weigh every ingredient in accordance with the formulation. 2) Add water to a steam jacketed kettle and add all ingredients and begin mixing. 3) Test the pH of the solution and adjust with citric acid if necessary. 4) Fill into clean containers at 185°F, immediately seal, invert and hold 15 seconds before cooling. 5) Container size/type: PET 16floz. 6)Check pH after equilibration to be sure it is 4.00 or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</si>
</sst>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
  </numFmts>
  <fonts count="8" x14ac:knownFonts="1">
    <font>
      <sz val="11"/>
      <color rgb="FF000000"/>
      <name val="Calibri"/>
    </font>
    <font>
      <b/>
      <sz val="26"/>
      <color rgb="FF000000"/>
      <name val="Calibri"/>
      <family val="2"/>
    </font>
    <font>
      <b/>
      <sz val="11"/>
      <color rgb="FF000000"/>
      <name val="Calibri"/>
      <family val="2"/>
    </font>
    <font>
      <b/>
      <sz val="12"/>
      <color rgb="FF000000"/>
      <name val="Calibri"/>
      <family val="2"/>
    </font>
    <font>
      <sz val="11"/>
      <name val="Calibri"/>
      <family val="2"/>
    </font>
    <font>
      <u/>
      <sz val="11"/>
      <color rgb="FF0563C1"/>
      <name val="Calibri"/>
      <family val="2"/>
    </font>
    <font>
      <sz val="20"/>
      <color rgb="FF000000"/>
      <name val="Calibri"/>
      <family val="2"/>
    </font>
    <font>
      <sz val="11"/>
      <color rgb="FF000000"/>
      <name val="Calibri"/>
      <family val="2"/>
    </font>
  </fonts>
  <fills count="12">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rgb="FFF2F2F2"/>
        <bgColor rgb="FFF2F2F2"/>
      </patternFill>
    </fill>
    <fill>
      <patternFill patternType="solid">
        <fgColor rgb="FF00B050"/>
        <bgColor rgb="FFFF0000"/>
      </patternFill>
    </fill>
    <fill>
      <patternFill patternType="solid">
        <fgColor rgb="FF00B050"/>
        <bgColor rgb="FFC5E0B3"/>
      </patternFill>
    </fill>
    <fill>
      <patternFill patternType="solid">
        <fgColor theme="0"/>
        <bgColor rgb="FFFFFF00"/>
      </patternFill>
    </fill>
    <fill>
      <patternFill patternType="solid">
        <fgColor theme="0"/>
        <bgColor indexed="64"/>
      </patternFill>
    </fill>
    <fill>
      <patternFill patternType="solid">
        <fgColor rgb="FFFF0000"/>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57">
    <xf numFmtId="0" fontId="0" fillId="0" borderId="0" xfId="0"/>
    <xf numFmtId="0" fontId="2" fillId="0" borderId="1" xfId="0" applyFont="1" applyBorder="1" applyAlignment="1">
      <alignment horizontal="center" vertical="center"/>
    </xf>
    <xf numFmtId="14" fontId="2"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xf numFmtId="0" fontId="0" fillId="0" borderId="1" xfId="0" applyBorder="1"/>
    <xf numFmtId="14"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0" borderId="1" xfId="0" applyNumberFormat="1" applyFont="1" applyBorder="1" applyAlignment="1">
      <alignment horizontal="center" vertical="center"/>
    </xf>
    <xf numFmtId="165" fontId="2" fillId="3" borderId="1" xfId="0" applyNumberFormat="1" applyFont="1" applyFill="1" applyBorder="1" applyAlignment="1">
      <alignment horizontal="center" vertical="center"/>
    </xf>
    <xf numFmtId="166" fontId="2" fillId="5"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xf>
    <xf numFmtId="166" fontId="2" fillId="3" borderId="1" xfId="0" applyNumberFormat="1" applyFont="1" applyFill="1" applyBorder="1" applyAlignment="1">
      <alignment horizontal="center" vertical="center"/>
    </xf>
    <xf numFmtId="10" fontId="2" fillId="0" borderId="1" xfId="0" applyNumberFormat="1" applyFont="1" applyBorder="1" applyAlignment="1">
      <alignment horizontal="center" vertical="center"/>
    </xf>
    <xf numFmtId="0" fontId="2" fillId="0" borderId="1" xfId="0" applyFont="1" applyBorder="1" applyAlignment="1">
      <alignment horizontal="center"/>
    </xf>
    <xf numFmtId="0" fontId="2" fillId="3" borderId="1" xfId="0" applyFont="1" applyFill="1" applyBorder="1"/>
    <xf numFmtId="0" fontId="5" fillId="0" borderId="1" xfId="0" applyFont="1" applyBorder="1" applyAlignment="1">
      <alignment vertical="center"/>
    </xf>
    <xf numFmtId="0" fontId="2" fillId="3" borderId="1" xfId="0" applyFont="1" applyFill="1" applyBorder="1" applyAlignment="1">
      <alignment horizontal="center"/>
    </xf>
    <xf numFmtId="0" fontId="6" fillId="6" borderId="4" xfId="0" applyFont="1" applyFill="1" applyBorder="1"/>
    <xf numFmtId="0" fontId="0" fillId="6" borderId="4" xfId="0" applyFill="1" applyBorder="1"/>
    <xf numFmtId="0" fontId="2" fillId="0" borderId="5" xfId="0" applyFont="1" applyBorder="1" applyAlignment="1">
      <alignment horizontal="center" vertical="center"/>
    </xf>
    <xf numFmtId="164"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0" fillId="0" borderId="7" xfId="0" applyBorder="1"/>
    <xf numFmtId="3"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0" fillId="0" borderId="8" xfId="0" applyBorder="1"/>
    <xf numFmtId="3" fontId="2"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vertical="center"/>
    </xf>
    <xf numFmtId="0" fontId="2" fillId="3" borderId="4" xfId="0" applyFont="1" applyFill="1" applyBorder="1" applyAlignment="1">
      <alignment horizontal="center"/>
    </xf>
    <xf numFmtId="0" fontId="2" fillId="0" borderId="9" xfId="0" applyFont="1" applyBorder="1" applyAlignment="1">
      <alignment horizontal="center"/>
    </xf>
    <xf numFmtId="0" fontId="0" fillId="0" borderId="9" xfId="0" applyBorder="1"/>
    <xf numFmtId="0" fontId="2" fillId="0" borderId="0" xfId="0" applyFont="1"/>
    <xf numFmtId="3" fontId="0" fillId="0" borderId="2" xfId="0" applyNumberFormat="1" applyBorder="1"/>
    <xf numFmtId="0" fontId="0" fillId="0" borderId="2" xfId="0" applyBorder="1"/>
    <xf numFmtId="0" fontId="0" fillId="0" borderId="10" xfId="0" applyBorder="1"/>
    <xf numFmtId="0" fontId="0" fillId="0" borderId="3" xfId="0" applyBorder="1"/>
    <xf numFmtId="14" fontId="2" fillId="7" borderId="1" xfId="0" applyNumberFormat="1" applyFont="1" applyFill="1" applyBorder="1" applyAlignment="1">
      <alignment horizontal="center" vertical="center"/>
    </xf>
    <xf numFmtId="3" fontId="2" fillId="8" borderId="1" xfId="0" applyNumberFormat="1" applyFont="1" applyFill="1" applyBorder="1" applyAlignment="1">
      <alignment horizontal="center"/>
    </xf>
    <xf numFmtId="2" fontId="2" fillId="9" borderId="1" xfId="0" applyNumberFormat="1" applyFont="1" applyFill="1" applyBorder="1" applyAlignment="1">
      <alignment horizontal="center"/>
    </xf>
    <xf numFmtId="0" fontId="2" fillId="9" borderId="1" xfId="0" applyFont="1" applyFill="1" applyBorder="1" applyAlignment="1">
      <alignment horizontal="center"/>
    </xf>
    <xf numFmtId="0" fontId="0" fillId="10" borderId="1" xfId="0" applyFill="1" applyBorder="1" applyAlignment="1">
      <alignment horizontal="center"/>
    </xf>
    <xf numFmtId="0" fontId="2" fillId="11" borderId="1"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xf numFmtId="0" fontId="2" fillId="0" borderId="2" xfId="0" applyFont="1" applyBorder="1" applyAlignment="1">
      <alignment horizontal="center" vertical="center"/>
    </xf>
    <xf numFmtId="0" fontId="4" fillId="0" borderId="3" xfId="0" applyFont="1" applyBorder="1" applyAlignment="1"/>
    <xf numFmtId="0" fontId="7"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98"/>
  <sheetViews>
    <sheetView tabSelected="1" zoomScale="200" zoomScaleNormal="200" workbookViewId="0">
      <selection activeCell="A12" sqref="A12"/>
    </sheetView>
  </sheetViews>
  <sheetFormatPr defaultColWidth="14.453125" defaultRowHeight="15" customHeight="1" x14ac:dyDescent="0.35"/>
  <cols>
    <col min="1" max="1" width="30.453125" customWidth="1"/>
    <col min="2" max="2" width="12.81640625" customWidth="1"/>
    <col min="3" max="3" width="15.81640625" customWidth="1"/>
    <col min="4" max="4" width="14.1796875" customWidth="1"/>
    <col min="5" max="5" width="11.7265625" customWidth="1"/>
    <col min="6" max="26" width="8.7265625" customWidth="1"/>
  </cols>
  <sheetData>
    <row r="1" spans="1:8" ht="33.5" x14ac:dyDescent="0.35">
      <c r="A1" s="51" t="s">
        <v>0</v>
      </c>
      <c r="B1" s="52"/>
      <c r="C1" s="52"/>
      <c r="D1" s="52"/>
      <c r="E1" s="52"/>
    </row>
    <row r="2" spans="1:8" ht="15.5" x14ac:dyDescent="0.35">
      <c r="A2" s="1" t="s">
        <v>1</v>
      </c>
      <c r="B2" s="45">
        <v>44482</v>
      </c>
      <c r="C2" s="1" t="s">
        <v>2</v>
      </c>
      <c r="D2" s="2">
        <f>B2+365</f>
        <v>44847</v>
      </c>
      <c r="E2" s="3" t="s">
        <v>3</v>
      </c>
      <c r="F2" s="4"/>
      <c r="G2" s="5"/>
      <c r="H2" s="5"/>
    </row>
    <row r="3" spans="1:8" ht="33.5" x14ac:dyDescent="0.35">
      <c r="A3" s="1"/>
      <c r="B3" s="6"/>
      <c r="C3" s="1" t="s">
        <v>4</v>
      </c>
      <c r="D3" s="2"/>
      <c r="E3" s="7"/>
      <c r="F3" s="5"/>
      <c r="G3" s="5"/>
      <c r="H3" s="5"/>
    </row>
    <row r="4" spans="1:8" ht="14.5" x14ac:dyDescent="0.35">
      <c r="A4" s="53" t="s">
        <v>5</v>
      </c>
      <c r="B4" s="54"/>
      <c r="C4" s="1"/>
      <c r="D4" s="1"/>
      <c r="E4" s="1"/>
      <c r="F4" s="5"/>
      <c r="G4" s="5"/>
      <c r="H4" s="5"/>
    </row>
    <row r="5" spans="1:8" ht="14.5" x14ac:dyDescent="0.35">
      <c r="A5" s="8" t="s">
        <v>6</v>
      </c>
      <c r="B5" s="9">
        <f>D5/8</f>
        <v>1681.25</v>
      </c>
      <c r="C5" s="10" t="s">
        <v>7</v>
      </c>
      <c r="D5" s="46">
        <v>13450</v>
      </c>
      <c r="E5" s="10"/>
      <c r="F5" s="5"/>
      <c r="G5" s="5"/>
      <c r="H5" s="5"/>
    </row>
    <row r="6" spans="1:8" ht="14.5" x14ac:dyDescent="0.35">
      <c r="A6" s="8" t="s">
        <v>8</v>
      </c>
      <c r="B6" s="50">
        <f>B5*8.92/2.2</f>
        <v>6816.704545454545</v>
      </c>
      <c r="C6" s="1"/>
      <c r="D6" s="1"/>
      <c r="E6" s="10"/>
      <c r="F6" s="5"/>
      <c r="G6" s="5"/>
      <c r="H6" s="5"/>
    </row>
    <row r="7" spans="1:8" ht="15.5" x14ac:dyDescent="0.35">
      <c r="A7" s="3"/>
      <c r="B7" s="8"/>
      <c r="C7" s="11"/>
      <c r="D7" s="1"/>
      <c r="E7" s="1"/>
      <c r="F7" s="5"/>
      <c r="G7" s="5"/>
      <c r="H7" s="5"/>
    </row>
    <row r="8" spans="1:8" ht="29" x14ac:dyDescent="0.35">
      <c r="A8" s="8" t="s">
        <v>9</v>
      </c>
      <c r="B8" s="8" t="s">
        <v>10</v>
      </c>
      <c r="C8" s="11" t="s">
        <v>11</v>
      </c>
      <c r="D8" s="1" t="s">
        <v>12</v>
      </c>
      <c r="E8" s="11" t="s">
        <v>11</v>
      </c>
      <c r="F8" s="1" t="s">
        <v>12</v>
      </c>
      <c r="G8" s="1" t="s">
        <v>13</v>
      </c>
      <c r="H8" s="1" t="s">
        <v>14</v>
      </c>
    </row>
    <row r="9" spans="1:8" ht="14.5" x14ac:dyDescent="0.35">
      <c r="A9" s="12" t="s">
        <v>15</v>
      </c>
      <c r="B9" s="13">
        <v>0.749</v>
      </c>
      <c r="C9" s="14">
        <f>B9*B6</f>
        <v>5105.7117045454543</v>
      </c>
      <c r="D9" s="1" t="s">
        <v>16</v>
      </c>
      <c r="E9" s="15">
        <f>C9/3.78541</f>
        <v>1348.786975399086</v>
      </c>
      <c r="F9" s="1" t="s">
        <v>17</v>
      </c>
      <c r="G9" s="1" t="s">
        <v>18</v>
      </c>
      <c r="H9" s="1" t="s">
        <v>18</v>
      </c>
    </row>
    <row r="10" spans="1:8" ht="14.5" x14ac:dyDescent="0.35">
      <c r="A10" s="16" t="s">
        <v>19</v>
      </c>
      <c r="B10" s="13">
        <v>0.14000000000000001</v>
      </c>
      <c r="C10" s="17">
        <f>B10*B6</f>
        <v>954.3386363636364</v>
      </c>
      <c r="D10" s="1" t="s">
        <v>16</v>
      </c>
      <c r="E10" s="18">
        <f t="shared" ref="E10:E11" si="0">C10*2.2</f>
        <v>2099.5450000000001</v>
      </c>
      <c r="F10" s="1" t="s">
        <v>20</v>
      </c>
      <c r="G10" s="1" t="s">
        <v>18</v>
      </c>
      <c r="H10" s="1" t="s">
        <v>18</v>
      </c>
    </row>
    <row r="11" spans="1:8" ht="20.25" customHeight="1" x14ac:dyDescent="0.35">
      <c r="A11" s="16" t="s">
        <v>21</v>
      </c>
      <c r="B11" s="13">
        <v>0.111</v>
      </c>
      <c r="C11" s="17">
        <f>B11*B6</f>
        <v>756.65420454545449</v>
      </c>
      <c r="D11" s="1" t="s">
        <v>16</v>
      </c>
      <c r="E11" s="18">
        <f t="shared" si="0"/>
        <v>1664.6392499999999</v>
      </c>
      <c r="F11" s="1" t="s">
        <v>20</v>
      </c>
      <c r="G11" s="1" t="s">
        <v>18</v>
      </c>
      <c r="H11" s="1" t="s">
        <v>18</v>
      </c>
    </row>
    <row r="12" spans="1:8" ht="20.25" customHeight="1" x14ac:dyDescent="0.35">
      <c r="A12" s="16"/>
      <c r="B12" s="13"/>
      <c r="C12" s="17"/>
      <c r="D12" s="1"/>
      <c r="E12" s="18"/>
      <c r="F12" s="1"/>
      <c r="G12" s="1"/>
      <c r="H12" s="1"/>
    </row>
    <row r="13" spans="1:8" ht="14.5" x14ac:dyDescent="0.35">
      <c r="A13" s="1" t="s">
        <v>22</v>
      </c>
      <c r="B13" s="19">
        <f>SUM(B9:B11)</f>
        <v>1</v>
      </c>
      <c r="C13" s="1"/>
      <c r="D13" s="1"/>
      <c r="E13" s="1"/>
      <c r="F13" s="5"/>
      <c r="G13" s="5"/>
      <c r="H13" s="5"/>
    </row>
    <row r="14" spans="1:8" ht="14.5" x14ac:dyDescent="0.35">
      <c r="A14" s="5"/>
      <c r="B14" s="20" t="s">
        <v>18</v>
      </c>
      <c r="C14" s="20" t="s">
        <v>18</v>
      </c>
      <c r="D14" s="1"/>
      <c r="E14" s="1"/>
      <c r="F14" s="5"/>
      <c r="G14" s="5"/>
      <c r="H14" s="5"/>
    </row>
    <row r="15" spans="1:8" ht="14.5" x14ac:dyDescent="0.35">
      <c r="A15" s="21"/>
      <c r="B15" s="47"/>
      <c r="C15" s="48"/>
      <c r="D15" s="1"/>
      <c r="E15" s="1"/>
      <c r="F15" s="22"/>
      <c r="G15" s="5"/>
      <c r="H15" s="5"/>
    </row>
    <row r="16" spans="1:8" ht="14.5" x14ac:dyDescent="0.35">
      <c r="A16" s="5"/>
      <c r="B16" s="49"/>
      <c r="C16" s="49"/>
      <c r="D16" s="5"/>
      <c r="E16" s="5"/>
      <c r="F16" s="5"/>
      <c r="G16" s="5"/>
      <c r="H16" s="5"/>
    </row>
    <row r="17" spans="1:8" ht="13.5" customHeight="1" x14ac:dyDescent="0.35">
      <c r="A17" s="21"/>
      <c r="B17" s="47"/>
      <c r="C17" s="48"/>
      <c r="D17" s="5"/>
      <c r="E17" s="5"/>
      <c r="F17" s="5"/>
      <c r="G17" s="5"/>
      <c r="H17" s="5"/>
    </row>
    <row r="18" spans="1:8" ht="14.5" x14ac:dyDescent="0.35">
      <c r="A18" s="5"/>
      <c r="B18" s="5"/>
      <c r="C18" s="5"/>
      <c r="D18" s="5"/>
      <c r="E18" s="5"/>
      <c r="F18" s="5"/>
      <c r="G18" s="5"/>
      <c r="H18" s="5"/>
    </row>
    <row r="19" spans="1:8" ht="15.75" customHeight="1" x14ac:dyDescent="0.35">
      <c r="A19" s="23" t="s">
        <v>23</v>
      </c>
      <c r="B19" s="10" t="s">
        <v>24</v>
      </c>
      <c r="C19" s="20"/>
      <c r="D19" s="5"/>
      <c r="E19" s="5"/>
      <c r="F19" s="5"/>
      <c r="G19" s="5"/>
      <c r="H19" s="5"/>
    </row>
    <row r="20" spans="1:8" ht="15.75" customHeight="1" x14ac:dyDescent="0.35"/>
    <row r="21" spans="1:8" ht="15.75" customHeight="1" x14ac:dyDescent="0.35"/>
    <row r="22" spans="1:8" ht="15.75" customHeight="1" x14ac:dyDescent="0.35">
      <c r="A22" s="55" t="s">
        <v>45</v>
      </c>
      <c r="B22" s="56"/>
      <c r="C22" s="56"/>
      <c r="D22" s="56"/>
      <c r="E22" s="56"/>
    </row>
    <row r="23" spans="1:8" ht="15.75" customHeight="1" x14ac:dyDescent="0.35">
      <c r="A23" s="56"/>
      <c r="B23" s="56"/>
      <c r="C23" s="56"/>
      <c r="D23" s="56"/>
      <c r="E23" s="56"/>
    </row>
    <row r="24" spans="1:8" ht="15.75" customHeight="1" x14ac:dyDescent="0.35">
      <c r="A24" s="56"/>
      <c r="B24" s="56"/>
      <c r="C24" s="56"/>
      <c r="D24" s="56"/>
      <c r="E24" s="56"/>
    </row>
    <row r="25" spans="1:8" ht="15.75" customHeight="1" x14ac:dyDescent="0.35">
      <c r="A25" s="56"/>
      <c r="B25" s="56"/>
      <c r="C25" s="56"/>
      <c r="D25" s="56"/>
      <c r="E25" s="56"/>
    </row>
    <row r="26" spans="1:8" ht="15.75" customHeight="1" x14ac:dyDescent="0.35">
      <c r="A26" s="56"/>
      <c r="B26" s="56"/>
      <c r="C26" s="56"/>
      <c r="D26" s="56"/>
      <c r="E26" s="56"/>
    </row>
    <row r="27" spans="1:8" ht="15.75" customHeight="1" x14ac:dyDescent="0.35"/>
    <row r="28" spans="1:8" ht="15.75" customHeight="1" x14ac:dyDescent="0.35"/>
    <row r="29" spans="1:8" ht="15.75" customHeight="1" x14ac:dyDescent="0.35"/>
    <row r="30" spans="1:8" ht="15.75" customHeight="1" x14ac:dyDescent="0.35"/>
    <row r="31" spans="1:8" ht="15.75" customHeight="1" x14ac:dyDescent="0.35">
      <c r="A31" t="s">
        <v>25</v>
      </c>
      <c r="B31" t="s">
        <v>26</v>
      </c>
    </row>
    <row r="32" spans="1:8" ht="15.75" customHeight="1" x14ac:dyDescent="0.35">
      <c r="B32" t="s">
        <v>27</v>
      </c>
    </row>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mergeCells count="3">
    <mergeCell ref="A1:E1"/>
    <mergeCell ref="A4:B4"/>
    <mergeCell ref="A22:E26"/>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0"/>
  <sheetViews>
    <sheetView workbookViewId="0"/>
  </sheetViews>
  <sheetFormatPr defaultColWidth="14.453125" defaultRowHeight="15" customHeight="1" x14ac:dyDescent="0.35"/>
  <cols>
    <col min="1" max="1" width="20.54296875" customWidth="1"/>
    <col min="2" max="2" width="11.54296875" customWidth="1"/>
    <col min="3" max="3" width="12.7265625" customWidth="1"/>
    <col min="4" max="4" width="8.7265625" customWidth="1"/>
    <col min="5" max="5" width="10.54296875" customWidth="1"/>
    <col min="6" max="6" width="8.7265625" customWidth="1"/>
    <col min="7" max="7" width="11.7265625" customWidth="1"/>
    <col min="8" max="8" width="11.54296875" customWidth="1"/>
    <col min="9" max="9" width="11.1796875" customWidth="1"/>
    <col min="10" max="26" width="8.7265625" customWidth="1"/>
  </cols>
  <sheetData>
    <row r="1" spans="1:9" ht="26" x14ac:dyDescent="0.6">
      <c r="A1" s="24" t="s">
        <v>28</v>
      </c>
      <c r="B1" s="25"/>
      <c r="C1" s="25"/>
      <c r="D1" s="25"/>
      <c r="E1" s="25"/>
      <c r="F1" s="25"/>
      <c r="G1" s="25"/>
      <c r="H1" s="25"/>
      <c r="I1" s="25"/>
    </row>
    <row r="2" spans="1:9" ht="14.5" x14ac:dyDescent="0.35">
      <c r="A2" s="26"/>
      <c r="B2" s="27"/>
      <c r="C2" s="28"/>
      <c r="D2" s="28"/>
      <c r="E2" s="28"/>
      <c r="F2" s="29"/>
      <c r="G2" s="29"/>
      <c r="H2" s="29"/>
    </row>
    <row r="3" spans="1:9" ht="14.5" x14ac:dyDescent="0.35">
      <c r="A3" s="1" t="s">
        <v>29</v>
      </c>
      <c r="B3" s="16" t="s">
        <v>30</v>
      </c>
      <c r="C3" s="30">
        <f>' Batch Sheet'!D5*1.1</f>
        <v>14795.000000000002</v>
      </c>
      <c r="D3" s="12" t="s">
        <v>31</v>
      </c>
      <c r="E3" s="30">
        <f>C3</f>
        <v>14795.000000000002</v>
      </c>
      <c r="F3" s="12" t="s">
        <v>32</v>
      </c>
      <c r="G3" s="30">
        <f>C3</f>
        <v>14795.000000000002</v>
      </c>
      <c r="H3" s="12" t="s">
        <v>33</v>
      </c>
      <c r="I3" s="31">
        <f>C3/6</f>
        <v>2465.8333333333335</v>
      </c>
    </row>
    <row r="4" spans="1:9" ht="14.5" x14ac:dyDescent="0.35">
      <c r="A4" s="32"/>
      <c r="B4" s="32"/>
      <c r="C4" s="32"/>
      <c r="D4" s="32"/>
      <c r="E4" s="32"/>
      <c r="F4" s="32"/>
      <c r="G4" s="32"/>
      <c r="H4" s="32"/>
    </row>
    <row r="5" spans="1:9" ht="24.75" customHeight="1" x14ac:dyDescent="0.35">
      <c r="A5" s="1" t="s">
        <v>34</v>
      </c>
      <c r="B5" s="16" t="s">
        <v>35</v>
      </c>
      <c r="C5" s="33"/>
      <c r="D5" s="12" t="s">
        <v>36</v>
      </c>
      <c r="E5" s="33"/>
      <c r="F5" s="12" t="s">
        <v>37</v>
      </c>
      <c r="G5" s="33"/>
      <c r="H5" s="12" t="s">
        <v>33</v>
      </c>
      <c r="I5" s="23"/>
    </row>
    <row r="7" spans="1:9" ht="24.75" customHeight="1" x14ac:dyDescent="0.35">
      <c r="A7" s="1" t="s">
        <v>38</v>
      </c>
      <c r="B7" s="16" t="s">
        <v>35</v>
      </c>
      <c r="C7" s="33"/>
      <c r="D7" s="12" t="s">
        <v>36</v>
      </c>
      <c r="E7" s="33"/>
      <c r="F7" s="12" t="s">
        <v>37</v>
      </c>
      <c r="G7" s="33"/>
      <c r="H7" s="12" t="s">
        <v>33</v>
      </c>
      <c r="I7" s="23"/>
    </row>
    <row r="9" spans="1:9" ht="24.75" customHeight="1" x14ac:dyDescent="0.35">
      <c r="A9" s="1" t="s">
        <v>39</v>
      </c>
      <c r="B9" s="16" t="s">
        <v>35</v>
      </c>
      <c r="C9" s="33"/>
      <c r="D9" s="12" t="s">
        <v>36</v>
      </c>
      <c r="E9" s="33"/>
      <c r="F9" s="12" t="s">
        <v>37</v>
      </c>
      <c r="G9" s="33"/>
      <c r="H9" s="12" t="s">
        <v>33</v>
      </c>
      <c r="I9" s="23"/>
    </row>
    <row r="10" spans="1:9" ht="24.75" customHeight="1" x14ac:dyDescent="0.35">
      <c r="A10" s="34"/>
      <c r="B10" s="35"/>
      <c r="C10" s="36"/>
      <c r="D10" s="34"/>
      <c r="E10" s="36"/>
      <c r="F10" s="34"/>
      <c r="G10" s="36"/>
      <c r="H10" s="34"/>
      <c r="I10" s="37"/>
    </row>
    <row r="11" spans="1:9" ht="24.75" customHeight="1" x14ac:dyDescent="0.35">
      <c r="A11" s="34"/>
      <c r="B11" s="35"/>
      <c r="C11" s="36"/>
      <c r="D11" s="34"/>
      <c r="E11" s="36"/>
      <c r="F11" s="34"/>
      <c r="G11" s="36"/>
      <c r="H11" s="34"/>
      <c r="I11" s="37"/>
    </row>
    <row r="12" spans="1:9" ht="26" x14ac:dyDescent="0.6">
      <c r="A12" s="24" t="s">
        <v>40</v>
      </c>
      <c r="B12" s="25"/>
      <c r="C12" s="25"/>
      <c r="D12" s="25"/>
      <c r="E12" s="25"/>
      <c r="F12" s="25"/>
      <c r="G12" s="25"/>
      <c r="H12" s="25"/>
      <c r="I12" s="25"/>
    </row>
    <row r="13" spans="1:9" ht="14.5" x14ac:dyDescent="0.35">
      <c r="A13" s="38" t="s">
        <v>41</v>
      </c>
      <c r="B13" s="39"/>
      <c r="C13" s="40" t="s">
        <v>42</v>
      </c>
    </row>
    <row r="14" spans="1:9" ht="35.25" customHeight="1" x14ac:dyDescent="0.35">
      <c r="A14" s="10" t="s">
        <v>32</v>
      </c>
      <c r="B14" s="41">
        <f>G5-G7-BG9</f>
        <v>0</v>
      </c>
      <c r="C14" s="42"/>
      <c r="D14" s="43"/>
      <c r="E14" s="43"/>
      <c r="F14" s="43"/>
      <c r="G14" s="43"/>
      <c r="H14" s="43"/>
      <c r="I14" s="44"/>
    </row>
    <row r="15" spans="1:9" ht="25.5" customHeight="1" x14ac:dyDescent="0.35">
      <c r="A15" s="10" t="s">
        <v>43</v>
      </c>
      <c r="B15" s="41">
        <f>C5-C7-C9</f>
        <v>0</v>
      </c>
      <c r="C15" s="42"/>
      <c r="D15" s="43"/>
      <c r="E15" s="43"/>
      <c r="F15" s="43"/>
      <c r="G15" s="43"/>
      <c r="H15" s="43"/>
      <c r="I15" s="44"/>
    </row>
    <row r="16" spans="1:9" ht="24" customHeight="1" x14ac:dyDescent="0.35">
      <c r="A16" s="10" t="s">
        <v>31</v>
      </c>
      <c r="B16" s="41">
        <f>E5-E7-E9</f>
        <v>0</v>
      </c>
      <c r="C16" s="42"/>
      <c r="D16" s="43"/>
      <c r="E16" s="43"/>
      <c r="F16" s="43"/>
      <c r="G16" s="43"/>
      <c r="H16" s="43"/>
      <c r="I16" s="44"/>
    </row>
    <row r="17" spans="1:9" ht="21" customHeight="1" x14ac:dyDescent="0.35">
      <c r="A17" s="10" t="s">
        <v>44</v>
      </c>
      <c r="B17" s="41">
        <f>I5-I7-I9</f>
        <v>0</v>
      </c>
      <c r="C17" s="42"/>
      <c r="D17" s="43"/>
      <c r="E17" s="43"/>
      <c r="F17" s="43"/>
      <c r="G17" s="43"/>
      <c r="H17" s="43"/>
      <c r="I17" s="44"/>
    </row>
    <row r="18" spans="1:9" ht="14.5" x14ac:dyDescent="0.35">
      <c r="A18" s="40"/>
    </row>
    <row r="21" spans="1:9" ht="15.75" customHeight="1" x14ac:dyDescent="0.35"/>
    <row r="22" spans="1:9" ht="15.75" customHeight="1" x14ac:dyDescent="0.35"/>
    <row r="23" spans="1:9" ht="15.75" customHeight="1" x14ac:dyDescent="0.35"/>
    <row r="24" spans="1:9" ht="15.75" customHeight="1" x14ac:dyDescent="0.35"/>
    <row r="25" spans="1:9" ht="15.75" customHeight="1" x14ac:dyDescent="0.35"/>
    <row r="26" spans="1:9" ht="15.75" customHeight="1" x14ac:dyDescent="0.35"/>
    <row r="27" spans="1:9" ht="15.75" customHeight="1" x14ac:dyDescent="0.35"/>
    <row r="28" spans="1:9" ht="15.75" customHeight="1" x14ac:dyDescent="0.35"/>
    <row r="29" spans="1:9" ht="15.75" customHeight="1" x14ac:dyDescent="0.35"/>
    <row r="30" spans="1:9" ht="15.75" customHeight="1" x14ac:dyDescent="0.35"/>
    <row r="31" spans="1:9" ht="15.75" customHeight="1" x14ac:dyDescent="0.35"/>
    <row r="32" spans="1:9"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2D4046E3FB5A4E91FD07AC193C6072" ma:contentTypeVersion="12" ma:contentTypeDescription="Create a new document." ma:contentTypeScope="" ma:versionID="6303efe019235276196a06d7f08000b7">
  <xsd:schema xmlns:xsd="http://www.w3.org/2001/XMLSchema" xmlns:xs="http://www.w3.org/2001/XMLSchema" xmlns:p="http://schemas.microsoft.com/office/2006/metadata/properties" xmlns:ns2="0dc73bb1-2d6c-4c43-9da7-0a95134d4643" xmlns:ns3="5fe2dc5e-35ef-49a3-975c-7c3119c79eb8" targetNamespace="http://schemas.microsoft.com/office/2006/metadata/properties" ma:root="true" ma:fieldsID="c76c5105d84b4b6eb1fbbf1f4c1f8b3a" ns2:_="" ns3:_="">
    <xsd:import namespace="0dc73bb1-2d6c-4c43-9da7-0a95134d4643"/>
    <xsd:import namespace="5fe2dc5e-35ef-49a3-975c-7c3119c79e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c73bb1-2d6c-4c43-9da7-0a95134d4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e2dc5e-35ef-49a3-975c-7c3119c79e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778448-C130-40B4-BC10-472A7699F2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A040CAD-ED78-41E6-80FC-F0DE25F74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c73bb1-2d6c-4c43-9da7-0a95134d4643"/>
    <ds:schemaRef ds:uri="5fe2dc5e-35ef-49a3-975c-7c3119c79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9EF5D8-0115-49F1-9761-DB5F5760B8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Batch Sheet</vt:lpstr>
      <vt:lpstr> Components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at Waco Bottling</dc:creator>
  <cp:keywords/>
  <dc:description/>
  <cp:lastModifiedBy>Patrick Linstrom</cp:lastModifiedBy>
  <cp:revision/>
  <dcterms:created xsi:type="dcterms:W3CDTF">2018-11-08T20:27:16Z</dcterms:created>
  <dcterms:modified xsi:type="dcterms:W3CDTF">2021-12-29T19:16:34Z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0x010100B92D4046E3FB5A4E91FD07AC193C6072</vt:lpwstr>
  </property>
</Properties>
</file>